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10 Провід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<sst xmlns="http://schemas.openxmlformats.org/spreadsheetml/2006/main" count="122" uniqueCount="119">
  <si>
    <r>
      <t xml:space="preserve">Телефонуйте! </t>
    </r>
    <r>
      <rPr>
        <sz val="10"/>
        <rFont val="Arial Cyr"/>
        <family val="0"/>
      </rPr>
      <t>В зв"зку з постійною зміною курсів валют та біржових цін на кольорові метали прохання уточнювати ціни продукції в наших менеджерів</t>
    </r>
  </si>
  <si>
    <t>ПВ-3 10,0</t>
  </si>
  <si>
    <t>ПВСм 2х10,0</t>
  </si>
  <si>
    <t>ПВСм 2х10,0+1х10,0</t>
  </si>
  <si>
    <t>ШВВПн 3х0,5</t>
  </si>
  <si>
    <t>ШВВПн 3х0,75</t>
  </si>
  <si>
    <t>ШВВПн 3х1,0</t>
  </si>
  <si>
    <t>ШВВПн 3х4</t>
  </si>
  <si>
    <t>ПРППМ</t>
  </si>
  <si>
    <t>Наименование</t>
  </si>
  <si>
    <t>Цена</t>
  </si>
  <si>
    <t>ВВП-1 2х1,5</t>
  </si>
  <si>
    <t>ПВ-3 0,5</t>
  </si>
  <si>
    <t>ПВСм 2х16,0+1х16,0</t>
  </si>
  <si>
    <t>ВВП-1 2х2,5</t>
  </si>
  <si>
    <t>ПВ-3 0,75</t>
  </si>
  <si>
    <t>ПВСм 3х1,0+1х1,0</t>
  </si>
  <si>
    <t>ВВП-1 3х1,0</t>
  </si>
  <si>
    <t>ПВ-3 1,0</t>
  </si>
  <si>
    <t>ПВСм 3х1,5+1х1,5</t>
  </si>
  <si>
    <t>ВВП-1 3х1,5</t>
  </si>
  <si>
    <t>ПВ-3 1,5</t>
  </si>
  <si>
    <t>ПВСм 3х2,5+1х2,5</t>
  </si>
  <si>
    <t>ВВП-1 3х2,5</t>
  </si>
  <si>
    <t>ПВ-3 2,5</t>
  </si>
  <si>
    <t>ПВСм 3х4,0+1х4,0</t>
  </si>
  <si>
    <t>ПВ-3 4,0</t>
  </si>
  <si>
    <t>ШВВПн 2х1,5</t>
  </si>
  <si>
    <t>ШВВПн 2х2,5</t>
  </si>
  <si>
    <t>ПВСн 2х0,75+1х0,75</t>
  </si>
  <si>
    <t>ШВВПн 3х1,5</t>
  </si>
  <si>
    <t>ПВСн 2х1,0+1х1,0</t>
  </si>
  <si>
    <t>ШВВПн 3х2,5</t>
  </si>
  <si>
    <t>ПВСн 2х1,5+1х1,5</t>
  </si>
  <si>
    <t>ПВСн 2х2,5+1х2,5</t>
  </si>
  <si>
    <t>ПВ-1</t>
  </si>
  <si>
    <t>ПВСн 3х0,6+1х0,6</t>
  </si>
  <si>
    <t>ПВСмп 2х10,0+1х10,0</t>
  </si>
  <si>
    <t>ПВ-1 0,5</t>
  </si>
  <si>
    <t>ПВСн 3х0,75+1х0,75</t>
  </si>
  <si>
    <t>ПВСмп 2х16,0+1х16,0</t>
  </si>
  <si>
    <t>ПВ-1 0,75</t>
  </si>
  <si>
    <t>ПВСн 3х1,0+1х1,0</t>
  </si>
  <si>
    <t>ПВ-1 1,0</t>
  </si>
  <si>
    <t>ПВСн 3х1,5+1х1,5</t>
  </si>
  <si>
    <t>ПВ-1 1,5</t>
  </si>
  <si>
    <t>ПВСн 3х2,5+1х2,5</t>
  </si>
  <si>
    <t>РКГМ</t>
  </si>
  <si>
    <t>ПВСм 2х4,0</t>
  </si>
  <si>
    <t>ПВСм 2х6,0</t>
  </si>
  <si>
    <t>ПВСм 2х16,0</t>
  </si>
  <si>
    <t>ПВСмп 4х10,0+1х10,0</t>
  </si>
  <si>
    <t>ПВСм 2х1,5+1х1,5</t>
  </si>
  <si>
    <t>ПВСмп 4х16,0+1х16,0</t>
  </si>
  <si>
    <t>ПВСм 2х2,5+1х2,5</t>
  </si>
  <si>
    <t>ПВСм 2х4,0+1х4,0</t>
  </si>
  <si>
    <t>ВВП-1</t>
  </si>
  <si>
    <t>ПВСмп 3х10,0+1х10,0</t>
  </si>
  <si>
    <t>ПВСм 2х2,5</t>
  </si>
  <si>
    <t>ПВСмп 3х16,0+1х16,0</t>
  </si>
  <si>
    <t>ШВПн 2х0,5</t>
  </si>
  <si>
    <t>ШВПн 2х0,75</t>
  </si>
  <si>
    <t>ПВС</t>
  </si>
  <si>
    <t>ШВПн 2х1,5</t>
  </si>
  <si>
    <t>ШВПн 2х2,5</t>
  </si>
  <si>
    <t>ПВСн 2х0,75</t>
  </si>
  <si>
    <t>ШВВПн 2х0,5</t>
  </si>
  <si>
    <t>ПВСн 2х1,0</t>
  </si>
  <si>
    <t>ПВСмп 2х10,0</t>
  </si>
  <si>
    <t>ШВВПн 2х0,75</t>
  </si>
  <si>
    <t>ПВСн 2х1,5</t>
  </si>
  <si>
    <t>ПВСмп 2х16,0</t>
  </si>
  <si>
    <t>ШВВПн 2х1,0</t>
  </si>
  <si>
    <t>ПВСн 2х2,5</t>
  </si>
  <si>
    <t>ПВСм 4х10,0+1х10,0</t>
  </si>
  <si>
    <t>ППВ 3х2,5</t>
  </si>
  <si>
    <t>ПВСм 4х16+1х16</t>
  </si>
  <si>
    <t>ППВ 3х4,0</t>
  </si>
  <si>
    <t>ШВП</t>
  </si>
  <si>
    <t>2*0,8</t>
  </si>
  <si>
    <t>2*0,9</t>
  </si>
  <si>
    <t>2*1,2</t>
  </si>
  <si>
    <t>ТРП</t>
  </si>
  <si>
    <t>2*0,4</t>
  </si>
  <si>
    <r>
      <t xml:space="preserve">ПП "ЕЛЕКОМ" </t>
    </r>
    <r>
      <rPr>
        <sz val="10"/>
        <rFont val="Arial Cyr"/>
        <family val="2"/>
      </rPr>
      <t xml:space="preserve">      </t>
    </r>
    <r>
      <rPr>
        <b/>
        <sz val="14"/>
        <rFont val="Arial Cyr"/>
        <family val="0"/>
      </rPr>
      <t>ПРАЙС-ЛИСТ</t>
    </r>
    <r>
      <rPr>
        <sz val="10"/>
        <rFont val="Arial Cyr"/>
        <family val="2"/>
      </rPr>
      <t xml:space="preserve">     т/ф 0332-788-092, 788-993</t>
    </r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</si>
  <si>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</si>
  <si>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t>ПВСм 4х2,5+1х2,5</t>
  </si>
  <si>
    <t>ППВ 2х2,5</t>
  </si>
  <si>
    <t>2*0,5</t>
  </si>
  <si>
    <t>РКГМ 1,5*</t>
  </si>
  <si>
    <t>РКГМ 2,5*</t>
  </si>
  <si>
    <t>РКГМ 4,0*</t>
  </si>
  <si>
    <t>РКГМ 6,0*</t>
  </si>
  <si>
    <t>РКГМ 10,0*</t>
  </si>
  <si>
    <t>РКГМ 16,0*</t>
  </si>
  <si>
    <t>ПВСм 3х6,0+1х6,0</t>
  </si>
  <si>
    <t>ПВ-3 6,0</t>
  </si>
  <si>
    <t>ПВСм 3х10,0+1х10,0</t>
  </si>
  <si>
    <t>ПВСм 2х6,0+1х6,0</t>
  </si>
  <si>
    <t>ВВП-1 2х1,0</t>
  </si>
  <si>
    <t>ПВ-3</t>
  </si>
  <si>
    <t>ПВСм 3х16+1х16</t>
  </si>
  <si>
    <t>ППВ</t>
  </si>
  <si>
    <t>ПВ-3 16,0</t>
  </si>
  <si>
    <t>ПВСм 4х1,0+1х1,0</t>
  </si>
  <si>
    <t>ППВ 2х1,0</t>
  </si>
  <si>
    <t>ПВСм 4х1,5+1х1,5</t>
  </si>
  <si>
    <t>ППВ 2х1,5</t>
  </si>
  <si>
    <t>ПВ-1 2,5</t>
  </si>
  <si>
    <t>ПВСн 4х1,5+1х1,5</t>
  </si>
  <si>
    <t>ПВ-1 4,0</t>
  </si>
  <si>
    <t>ПВСн 4х2,5+1х2,5</t>
  </si>
  <si>
    <t>ПВСм 2х1,0</t>
  </si>
  <si>
    <t>ПВСм 2х1,5</t>
  </si>
  <si>
    <t>ПВСм 2х1,0+1х1,0</t>
  </si>
  <si>
    <t>ПВСм 4х4,0+1х4,0</t>
  </si>
  <si>
    <t>ППВ 2х4,0</t>
  </si>
  <si>
    <t>ПВСм 4х6,0+1х6,0</t>
  </si>
  <si>
    <t>ППВ 3х1,5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</si>
</sst>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48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0" borderId="0">
      <alignment/>
      <protection/>
    </xf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8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8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11" fillId="0" borderId="0" xfId="55" applyFont="1" applyFill="1" applyBorder="1" applyAlignment="1">
      <alignment horizontal="center"/>
      <protection/>
    </xf>
    <xf numFmtId="2" fontId="14" fillId="0" borderId="10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1" fillId="31" borderId="10" xfId="55" applyFont="1" applyFill="1" applyBorder="1" applyAlignment="1">
      <alignment horizontal="center"/>
      <protection/>
    </xf>
    <xf numFmtId="0" fontId="16" fillId="0" borderId="14" xfId="0" applyFont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16" fillId="30" borderId="10" xfId="0" applyFont="1" applyFill="1" applyBorder="1" applyAlignment="1">
      <alignment wrapText="1"/>
    </xf>
    <xf numFmtId="0" fontId="16" fillId="30" borderId="16" xfId="0" applyFont="1" applyFill="1" applyBorder="1" applyAlignment="1">
      <alignment wrapText="1"/>
    </xf>
    <xf numFmtId="0" fontId="7" fillId="30" borderId="17" xfId="58" applyFont="1" applyFill="1" applyBorder="1" applyAlignment="1">
      <alignment horizontal="right" indent="2"/>
      <protection/>
    </xf>
    <xf numFmtId="0" fontId="16" fillId="30" borderId="18" xfId="58" applyFont="1" applyFill="1" applyBorder="1">
      <alignment/>
      <protection/>
    </xf>
    <xf numFmtId="0" fontId="16" fillId="30" borderId="11" xfId="58" applyFont="1" applyFill="1" applyBorder="1">
      <alignment/>
      <protection/>
    </xf>
    <xf numFmtId="0" fontId="16" fillId="30" borderId="14" xfId="58" applyFont="1" applyFill="1" applyBorder="1">
      <alignment/>
      <protection/>
    </xf>
    <xf numFmtId="0" fontId="16" fillId="30" borderId="19" xfId="58" applyFont="1" applyFill="1" applyBorder="1">
      <alignment/>
      <protection/>
    </xf>
    <xf numFmtId="0" fontId="16" fillId="0" borderId="20" xfId="58" applyFont="1" applyFill="1" applyBorder="1">
      <alignment/>
      <protection/>
    </xf>
    <xf numFmtId="4" fontId="16" fillId="0" borderId="21" xfId="0" applyNumberFormat="1" applyFont="1" applyBorder="1" applyAlignment="1">
      <alignment/>
    </xf>
    <xf numFmtId="4" fontId="16" fillId="0" borderId="22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5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6" fillId="0" borderId="0" xfId="54" applyNumberFormat="1" applyFont="1" applyFill="1" applyBorder="1" applyAlignment="1">
      <alignment horizontal="center"/>
      <protection/>
    </xf>
    <xf numFmtId="2" fontId="16" fillId="0" borderId="0" xfId="0" applyNumberFormat="1" applyFont="1" applyAlignment="1">
      <alignment horizontal="center"/>
    </xf>
    <xf numFmtId="4" fontId="16" fillId="30" borderId="23" xfId="58" applyNumberFormat="1" applyFont="1" applyFill="1" applyBorder="1" applyAlignment="1">
      <alignment horizontal="center"/>
      <protection/>
    </xf>
    <xf numFmtId="4" fontId="16" fillId="30" borderId="24" xfId="58" applyNumberFormat="1" applyFont="1" applyFill="1" applyBorder="1" applyAlignment="1">
      <alignment horizontal="center"/>
      <protection/>
    </xf>
    <xf numFmtId="4" fontId="16" fillId="30" borderId="25" xfId="58" applyNumberFormat="1" applyFont="1" applyFill="1" applyBorder="1" applyAlignment="1">
      <alignment horizontal="center"/>
      <protection/>
    </xf>
    <xf numFmtId="4" fontId="16" fillId="0" borderId="24" xfId="58" applyNumberFormat="1" applyFont="1" applyFill="1" applyBorder="1" applyAlignment="1">
      <alignment horizontal="center"/>
      <protection/>
    </xf>
    <xf numFmtId="2" fontId="16" fillId="0" borderId="0" xfId="0" applyNumberFormat="1" applyFont="1" applyFill="1" applyBorder="1" applyAlignment="1">
      <alignment horizontal="center"/>
    </xf>
    <xf numFmtId="0" fontId="7" fillId="24" borderId="26" xfId="58" applyFont="1" applyFill="1" applyBorder="1" applyAlignment="1">
      <alignment horizontal="center"/>
      <protection/>
    </xf>
    <xf numFmtId="0" fontId="7" fillId="24" borderId="17" xfId="58" applyFont="1" applyFill="1" applyBorder="1" applyAlignment="1">
      <alignment horizontal="center"/>
      <protection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7" fillId="24" borderId="30" xfId="57" applyFont="1" applyFill="1" applyBorder="1" applyAlignment="1">
      <alignment horizontal="center"/>
      <protection/>
    </xf>
    <xf numFmtId="0" fontId="7" fillId="24" borderId="31" xfId="57" applyFont="1" applyFill="1" applyBorder="1" applyAlignment="1">
      <alignment horizontal="center"/>
      <protection/>
    </xf>
    <xf numFmtId="0" fontId="7" fillId="24" borderId="30" xfId="56" applyFont="1" applyFill="1" applyBorder="1" applyAlignment="1">
      <alignment horizontal="center"/>
      <protection/>
    </xf>
    <xf numFmtId="0" fontId="7" fillId="24" borderId="31" xfId="56" applyFont="1" applyFill="1" applyBorder="1" applyAlignment="1">
      <alignment horizontal="center"/>
      <protection/>
    </xf>
    <xf numFmtId="0" fontId="7" fillId="24" borderId="30" xfId="54" applyFont="1" applyFill="1" applyBorder="1" applyAlignment="1">
      <alignment horizontal="center"/>
      <protection/>
    </xf>
    <xf numFmtId="0" fontId="7" fillId="24" borderId="31" xfId="54" applyFont="1" applyFill="1" applyBorder="1" applyAlignment="1">
      <alignment horizontal="center"/>
      <protection/>
    </xf>
    <xf numFmtId="4" fontId="10" fillId="24" borderId="30" xfId="0" applyNumberFormat="1" applyFont="1" applyFill="1" applyBorder="1" applyAlignment="1">
      <alignment horizontal="center" wrapText="1"/>
    </xf>
    <xf numFmtId="4" fontId="10" fillId="24" borderId="31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Телефония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PageLayoutView="0" workbookViewId="0" topLeftCell="A1">
      <selection activeCell="B13" sqref="B13:C13"/>
    </sheetView>
  </sheetViews>
  <sheetFormatPr defaultColWidth="9.00390625" defaultRowHeight="12.75"/>
  <cols>
    <col min="1" max="1" width="2.625" style="0" customWidth="1"/>
    <col min="2" max="2" width="28.375" style="0" customWidth="1"/>
    <col min="3" max="3" width="0.6171875" style="0" customWidth="1"/>
    <col min="4" max="4" width="9.75390625" style="0" customWidth="1"/>
    <col min="5" max="5" width="0.2421875" style="0" customWidth="1"/>
    <col min="6" max="6" width="0.6171875" style="0" customWidth="1"/>
    <col min="7" max="7" width="2.75390625" style="0" customWidth="1"/>
    <col min="8" max="8" width="30.875" style="0" customWidth="1"/>
    <col min="9" max="9" width="0.74609375" style="0" customWidth="1"/>
    <col min="11" max="12" width="0.74609375" style="0" customWidth="1"/>
  </cols>
  <sheetData>
    <row r="1" spans="2:11" ht="24" customHeight="1">
      <c r="B1" s="37" t="s">
        <v>84</v>
      </c>
      <c r="C1" s="50"/>
      <c r="D1" s="50"/>
      <c r="E1" s="38"/>
      <c r="F1" s="38"/>
      <c r="G1" s="38"/>
      <c r="H1" s="38"/>
      <c r="I1" s="38"/>
      <c r="J1" s="38"/>
      <c r="K1" s="38"/>
    </row>
    <row r="2" spans="2:11" ht="16.5" customHeight="1">
      <c r="B2" s="36" t="s">
        <v>85</v>
      </c>
      <c r="C2" s="51"/>
      <c r="D2" s="51"/>
      <c r="E2" s="39"/>
      <c r="F2" s="39"/>
      <c r="G2" s="39"/>
      <c r="H2" s="39"/>
      <c r="I2" s="39"/>
      <c r="J2" s="39"/>
      <c r="K2" s="39"/>
    </row>
    <row r="3" spans="2:11" ht="5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0" ht="12" customHeight="1" thickBot="1">
      <c r="B4" s="9" t="s">
        <v>9</v>
      </c>
      <c r="C4" s="9"/>
      <c r="D4" s="9" t="s">
        <v>10</v>
      </c>
      <c r="H4" s="9" t="s">
        <v>9</v>
      </c>
      <c r="I4" s="9"/>
      <c r="J4" s="9" t="s">
        <v>10</v>
      </c>
    </row>
    <row r="5" spans="2:9" ht="12" customHeight="1" thickBot="1">
      <c r="B5" s="46" t="s">
        <v>102</v>
      </c>
      <c r="C5" s="47"/>
      <c r="D5" s="3"/>
      <c r="H5" s="44" t="s">
        <v>62</v>
      </c>
      <c r="I5" s="45"/>
    </row>
    <row r="6" spans="2:12" ht="12" customHeight="1">
      <c r="B6" s="5" t="s">
        <v>105</v>
      </c>
      <c r="C6" s="27">
        <v>2040</v>
      </c>
      <c r="D6" s="4">
        <f aca="true" t="shared" si="0" ref="D6:D59">PRODUCT(C6*1.2)</f>
        <v>2448</v>
      </c>
      <c r="E6" s="22">
        <v>1939.1592</v>
      </c>
      <c r="F6" s="26">
        <f>PRODUCT(E6*1.05)</f>
        <v>2036.1171600000002</v>
      </c>
      <c r="H6" s="12" t="s">
        <v>54</v>
      </c>
      <c r="I6" s="28">
        <v>9115</v>
      </c>
      <c r="J6" s="4">
        <f aca="true" t="shared" si="1" ref="J6:J11">PRODUCT(I6*1.2)</f>
        <v>10938</v>
      </c>
      <c r="K6" s="22">
        <v>8682.4584</v>
      </c>
      <c r="L6" s="26">
        <f aca="true" t="shared" si="2" ref="L6:L12">PRODUCT(K6*1.05)</f>
        <v>9116.58132</v>
      </c>
    </row>
    <row r="7" spans="2:12" ht="12" customHeight="1">
      <c r="B7" s="5" t="s">
        <v>107</v>
      </c>
      <c r="C7" s="27">
        <v>2990</v>
      </c>
      <c r="D7" s="4">
        <f t="shared" si="0"/>
        <v>3588</v>
      </c>
      <c r="E7" s="22">
        <v>2851.0152000000003</v>
      </c>
      <c r="F7" s="26">
        <f aca="true" t="shared" si="3" ref="F7:F59">PRODUCT(E7*1.05)</f>
        <v>2993.5659600000004</v>
      </c>
      <c r="H7" s="12" t="s">
        <v>55</v>
      </c>
      <c r="I7" s="28">
        <v>13625</v>
      </c>
      <c r="J7" s="4">
        <f t="shared" si="1"/>
        <v>16350</v>
      </c>
      <c r="K7" s="22">
        <v>12975.1512</v>
      </c>
      <c r="L7" s="26">
        <f t="shared" si="2"/>
        <v>13623.90876</v>
      </c>
    </row>
    <row r="8" spans="2:12" ht="12" customHeight="1">
      <c r="B8" s="5" t="s">
        <v>87</v>
      </c>
      <c r="C8" s="27">
        <v>4850</v>
      </c>
      <c r="D8" s="4">
        <f t="shared" si="0"/>
        <v>5820</v>
      </c>
      <c r="E8" s="22">
        <v>4620.0132</v>
      </c>
      <c r="F8" s="26">
        <f t="shared" si="3"/>
        <v>4851.013860000001</v>
      </c>
      <c r="H8" s="12" t="s">
        <v>98</v>
      </c>
      <c r="I8" s="28">
        <v>21970</v>
      </c>
      <c r="J8" s="4">
        <f t="shared" si="1"/>
        <v>26364</v>
      </c>
      <c r="K8" s="22">
        <v>20922.2376</v>
      </c>
      <c r="L8" s="26">
        <f t="shared" si="2"/>
        <v>21968.34948</v>
      </c>
    </row>
    <row r="9" spans="2:12" ht="12" customHeight="1">
      <c r="B9" s="5" t="s">
        <v>116</v>
      </c>
      <c r="C9" s="27">
        <v>7600</v>
      </c>
      <c r="D9" s="4">
        <f t="shared" si="0"/>
        <v>9120</v>
      </c>
      <c r="E9" s="22">
        <v>7235.6724</v>
      </c>
      <c r="F9" s="26">
        <f t="shared" si="3"/>
        <v>7597.4560200000005</v>
      </c>
      <c r="H9" s="12" t="s">
        <v>3</v>
      </c>
      <c r="I9" s="28">
        <v>33830</v>
      </c>
      <c r="J9" s="4">
        <f t="shared" si="1"/>
        <v>40596</v>
      </c>
      <c r="K9" s="22">
        <v>32222.652</v>
      </c>
      <c r="L9" s="26">
        <f t="shared" si="2"/>
        <v>33833.7846</v>
      </c>
    </row>
    <row r="10" spans="2:12" ht="12" customHeight="1">
      <c r="B10" s="5" t="s">
        <v>118</v>
      </c>
      <c r="C10" s="27">
        <v>4475</v>
      </c>
      <c r="D10" s="4">
        <f t="shared" si="0"/>
        <v>5370</v>
      </c>
      <c r="E10" s="22">
        <v>4261.7388</v>
      </c>
      <c r="F10" s="26">
        <f t="shared" si="3"/>
        <v>4474.82574</v>
      </c>
      <c r="H10" s="12" t="s">
        <v>13</v>
      </c>
      <c r="I10" s="28">
        <v>58900</v>
      </c>
      <c r="J10" s="4">
        <f t="shared" si="1"/>
        <v>70680</v>
      </c>
      <c r="K10" s="22">
        <v>56097.69</v>
      </c>
      <c r="L10" s="26">
        <f t="shared" si="2"/>
        <v>58902.5745</v>
      </c>
    </row>
    <row r="11" spans="2:12" ht="12" customHeight="1">
      <c r="B11" s="5" t="s">
        <v>75</v>
      </c>
      <c r="C11" s="27">
        <v>7597.5</v>
      </c>
      <c r="D11" s="4">
        <f t="shared" si="0"/>
        <v>9117</v>
      </c>
      <c r="E11" s="22">
        <v>7235.6724</v>
      </c>
      <c r="F11" s="26">
        <f t="shared" si="3"/>
        <v>7597.4560200000005</v>
      </c>
      <c r="H11" s="12" t="s">
        <v>16</v>
      </c>
      <c r="I11" s="28">
        <v>4930</v>
      </c>
      <c r="J11" s="4">
        <f t="shared" si="1"/>
        <v>5916</v>
      </c>
      <c r="K11" s="22">
        <v>4693.59</v>
      </c>
      <c r="L11" s="26">
        <f t="shared" si="2"/>
        <v>4928.2695</v>
      </c>
    </row>
    <row r="12" spans="2:12" ht="12" customHeight="1" thickBot="1">
      <c r="B12" s="5" t="s">
        <v>77</v>
      </c>
      <c r="C12" s="27">
        <v>11392.5</v>
      </c>
      <c r="D12" s="4">
        <f t="shared" si="0"/>
        <v>13671</v>
      </c>
      <c r="E12" s="22">
        <v>10849.8456</v>
      </c>
      <c r="F12" s="26">
        <f t="shared" si="3"/>
        <v>11392.337880000001</v>
      </c>
      <c r="H12" s="12" t="s">
        <v>19</v>
      </c>
      <c r="I12" s="28">
        <v>7250</v>
      </c>
      <c r="J12" s="4">
        <f aca="true" t="shared" si="4" ref="J12:J62">PRODUCT(I12*1.2)</f>
        <v>8700</v>
      </c>
      <c r="K12" s="22">
        <v>6904.7088</v>
      </c>
      <c r="L12" s="26">
        <f t="shared" si="2"/>
        <v>7249.944240000001</v>
      </c>
    </row>
    <row r="13" spans="2:12" ht="12" customHeight="1" thickBot="1">
      <c r="B13" s="46" t="s">
        <v>35</v>
      </c>
      <c r="C13" s="47"/>
      <c r="D13" s="4"/>
      <c r="F13" s="26"/>
      <c r="H13" s="12" t="s">
        <v>22</v>
      </c>
      <c r="I13" s="28">
        <v>11780</v>
      </c>
      <c r="J13" s="4">
        <f t="shared" si="4"/>
        <v>14136</v>
      </c>
      <c r="K13" s="22">
        <v>11219.3268</v>
      </c>
      <c r="L13" s="26">
        <f aca="true" t="shared" si="5" ref="L13:L62">PRODUCT(K13*1.05)</f>
        <v>11780.293140000002</v>
      </c>
    </row>
    <row r="14" spans="2:12" ht="12" customHeight="1" thickBot="1">
      <c r="B14" s="5" t="s">
        <v>38</v>
      </c>
      <c r="C14" s="28">
        <v>548.5</v>
      </c>
      <c r="D14" s="4">
        <f t="shared" si="0"/>
        <v>658.1999999999999</v>
      </c>
      <c r="E14" s="22">
        <v>522.3636</v>
      </c>
      <c r="F14" s="26">
        <f t="shared" si="3"/>
        <v>548.4817800000001</v>
      </c>
      <c r="H14" s="13" t="s">
        <v>25</v>
      </c>
      <c r="I14" s="28">
        <v>17730</v>
      </c>
      <c r="J14" s="4">
        <f t="shared" si="4"/>
        <v>21276</v>
      </c>
      <c r="K14" s="23">
        <v>16885.4268</v>
      </c>
      <c r="L14" s="26">
        <f t="shared" si="5"/>
        <v>17729.69814</v>
      </c>
    </row>
    <row r="15" spans="2:12" ht="12" customHeight="1">
      <c r="B15" s="5" t="s">
        <v>41</v>
      </c>
      <c r="C15" s="28">
        <v>765</v>
      </c>
      <c r="D15" s="4">
        <f t="shared" si="0"/>
        <v>918</v>
      </c>
      <c r="E15" s="22">
        <v>726.9108000000001</v>
      </c>
      <c r="F15" s="26">
        <f t="shared" si="3"/>
        <v>763.2563400000001</v>
      </c>
      <c r="H15" s="6" t="s">
        <v>95</v>
      </c>
      <c r="I15" s="28">
        <v>28400</v>
      </c>
      <c r="J15" s="4">
        <f t="shared" si="4"/>
        <v>34080</v>
      </c>
      <c r="K15" s="22">
        <v>27046.0608</v>
      </c>
      <c r="L15" s="26">
        <f t="shared" si="5"/>
        <v>28398.36384</v>
      </c>
    </row>
    <row r="16" spans="2:12" ht="12" customHeight="1">
      <c r="B16" s="5" t="s">
        <v>43</v>
      </c>
      <c r="C16" s="28">
        <v>1005</v>
      </c>
      <c r="D16" s="4">
        <f t="shared" si="0"/>
        <v>1206</v>
      </c>
      <c r="E16" s="22">
        <v>956.7228</v>
      </c>
      <c r="F16" s="26">
        <f t="shared" si="3"/>
        <v>1004.55894</v>
      </c>
      <c r="H16" s="6" t="s">
        <v>97</v>
      </c>
      <c r="I16" s="28">
        <v>44015</v>
      </c>
      <c r="J16" s="4">
        <f t="shared" si="4"/>
        <v>52818</v>
      </c>
      <c r="K16" s="22">
        <v>41918.5668</v>
      </c>
      <c r="L16" s="26">
        <f t="shared" si="5"/>
        <v>44014.49514</v>
      </c>
    </row>
    <row r="17" spans="2:12" ht="12" customHeight="1">
      <c r="B17" s="5" t="s">
        <v>45</v>
      </c>
      <c r="C17" s="28">
        <v>1475</v>
      </c>
      <c r="D17" s="4">
        <f t="shared" si="0"/>
        <v>1770</v>
      </c>
      <c r="E17" s="22">
        <v>1405.7076000000002</v>
      </c>
      <c r="F17" s="26">
        <f t="shared" si="3"/>
        <v>1475.9929800000002</v>
      </c>
      <c r="H17" s="6" t="s">
        <v>101</v>
      </c>
      <c r="I17" s="28">
        <v>76500</v>
      </c>
      <c r="J17" s="4">
        <f t="shared" si="4"/>
        <v>91800</v>
      </c>
      <c r="K17" s="22">
        <v>72860.766</v>
      </c>
      <c r="L17" s="26">
        <f t="shared" si="5"/>
        <v>76503.8043</v>
      </c>
    </row>
    <row r="18" spans="2:12" ht="12" customHeight="1">
      <c r="B18" s="5" t="s">
        <v>108</v>
      </c>
      <c r="C18" s="28">
        <v>2410</v>
      </c>
      <c r="D18" s="4">
        <f t="shared" si="0"/>
        <v>2892</v>
      </c>
      <c r="E18" s="22">
        <v>2293.7904000000003</v>
      </c>
      <c r="F18" s="26">
        <f t="shared" si="3"/>
        <v>2408.47992</v>
      </c>
      <c r="H18" s="6" t="s">
        <v>104</v>
      </c>
      <c r="I18" s="28">
        <v>6090</v>
      </c>
      <c r="J18" s="4">
        <f t="shared" si="4"/>
        <v>7308</v>
      </c>
      <c r="K18" s="22">
        <v>5797.44</v>
      </c>
      <c r="L18" s="26">
        <f t="shared" si="5"/>
        <v>6087.312</v>
      </c>
    </row>
    <row r="19" spans="2:12" ht="12" customHeight="1" thickBot="1">
      <c r="B19" s="5" t="s">
        <v>110</v>
      </c>
      <c r="C19" s="28">
        <v>3765</v>
      </c>
      <c r="D19" s="4">
        <f t="shared" si="0"/>
        <v>4518</v>
      </c>
      <c r="E19" s="22">
        <v>3585.8988000000004</v>
      </c>
      <c r="F19" s="26">
        <f t="shared" si="3"/>
        <v>3765.1937400000006</v>
      </c>
      <c r="H19" s="6" t="s">
        <v>106</v>
      </c>
      <c r="I19" s="28">
        <v>9135</v>
      </c>
      <c r="J19" s="4">
        <f t="shared" si="4"/>
        <v>10962</v>
      </c>
      <c r="K19" s="22">
        <v>8700.4632</v>
      </c>
      <c r="L19" s="26">
        <f t="shared" si="5"/>
        <v>9135.48636</v>
      </c>
    </row>
    <row r="20" spans="2:12" ht="12" customHeight="1" thickBot="1">
      <c r="B20" s="46" t="s">
        <v>100</v>
      </c>
      <c r="C20" s="47"/>
      <c r="D20" s="4"/>
      <c r="F20" s="26"/>
      <c r="H20" s="6" t="s">
        <v>86</v>
      </c>
      <c r="I20" s="28">
        <v>14780</v>
      </c>
      <c r="J20" s="4">
        <f t="shared" si="4"/>
        <v>17736</v>
      </c>
      <c r="K20" s="22">
        <v>14076.48</v>
      </c>
      <c r="L20" s="26">
        <f t="shared" si="5"/>
        <v>14780.304</v>
      </c>
    </row>
    <row r="21" spans="2:12" ht="12" customHeight="1">
      <c r="B21" s="5" t="s">
        <v>12</v>
      </c>
      <c r="C21" s="28">
        <v>600</v>
      </c>
      <c r="D21" s="4">
        <f t="shared" si="0"/>
        <v>720</v>
      </c>
      <c r="E21" s="22">
        <v>570.2268</v>
      </c>
      <c r="F21" s="26">
        <f t="shared" si="3"/>
        <v>598.73814</v>
      </c>
      <c r="H21" s="6" t="s">
        <v>115</v>
      </c>
      <c r="I21" s="28">
        <v>21805</v>
      </c>
      <c r="J21" s="4">
        <f t="shared" si="4"/>
        <v>26166</v>
      </c>
      <c r="K21" s="22">
        <v>20765.936400000002</v>
      </c>
      <c r="L21" s="26">
        <f t="shared" si="5"/>
        <v>21804.233220000002</v>
      </c>
    </row>
    <row r="22" spans="2:12" ht="12" customHeight="1">
      <c r="B22" s="5" t="s">
        <v>15</v>
      </c>
      <c r="C22" s="28">
        <v>830</v>
      </c>
      <c r="D22" s="4">
        <f t="shared" si="0"/>
        <v>996</v>
      </c>
      <c r="E22" s="22">
        <v>790.9440000000001</v>
      </c>
      <c r="F22" s="26">
        <f t="shared" si="3"/>
        <v>830.4912000000002</v>
      </c>
      <c r="H22" s="6" t="s">
        <v>117</v>
      </c>
      <c r="I22" s="28">
        <v>35875</v>
      </c>
      <c r="J22" s="4">
        <f t="shared" si="4"/>
        <v>43050</v>
      </c>
      <c r="K22" s="22">
        <v>34165.4544</v>
      </c>
      <c r="L22" s="26">
        <f t="shared" si="5"/>
        <v>35873.72712</v>
      </c>
    </row>
    <row r="23" spans="2:12" ht="12" customHeight="1">
      <c r="B23" s="5" t="s">
        <v>18</v>
      </c>
      <c r="C23" s="28">
        <v>960</v>
      </c>
      <c r="D23" s="4">
        <f t="shared" si="0"/>
        <v>1152</v>
      </c>
      <c r="E23" s="22">
        <v>914.8656000000001</v>
      </c>
      <c r="F23" s="26">
        <f t="shared" si="3"/>
        <v>960.6088800000001</v>
      </c>
      <c r="H23" s="6" t="s">
        <v>74</v>
      </c>
      <c r="I23" s="28">
        <v>54880</v>
      </c>
      <c r="J23" s="4">
        <f t="shared" si="4"/>
        <v>65856</v>
      </c>
      <c r="K23" s="22">
        <v>52267.1952</v>
      </c>
      <c r="L23" s="26">
        <f t="shared" si="5"/>
        <v>54880.55496</v>
      </c>
    </row>
    <row r="24" spans="2:12" ht="12" customHeight="1">
      <c r="B24" s="5" t="s">
        <v>21</v>
      </c>
      <c r="C24" s="28">
        <v>1457.5</v>
      </c>
      <c r="D24" s="4">
        <f t="shared" si="0"/>
        <v>1749</v>
      </c>
      <c r="E24" s="22">
        <v>1388.1648000000002</v>
      </c>
      <c r="F24" s="26">
        <f t="shared" si="3"/>
        <v>1457.5730400000002</v>
      </c>
      <c r="H24" s="6" t="s">
        <v>76</v>
      </c>
      <c r="I24" s="28">
        <v>95980</v>
      </c>
      <c r="J24" s="4">
        <f t="shared" si="4"/>
        <v>115176</v>
      </c>
      <c r="K24" s="22">
        <v>91411.9404</v>
      </c>
      <c r="L24" s="26">
        <f t="shared" si="5"/>
        <v>95982.53742000001</v>
      </c>
    </row>
    <row r="25" spans="2:12" ht="12" customHeight="1" thickBot="1">
      <c r="B25" s="10" t="s">
        <v>24</v>
      </c>
      <c r="C25" s="28">
        <v>2485</v>
      </c>
      <c r="D25" s="4">
        <f t="shared" si="0"/>
        <v>2982</v>
      </c>
      <c r="E25" s="23">
        <v>2365.5192</v>
      </c>
      <c r="F25" s="26">
        <f t="shared" si="3"/>
        <v>2483.79516</v>
      </c>
      <c r="H25" s="6" t="s">
        <v>68</v>
      </c>
      <c r="I25" s="28">
        <v>22385</v>
      </c>
      <c r="J25" s="4">
        <f t="shared" si="4"/>
        <v>26862</v>
      </c>
      <c r="K25" s="22">
        <v>21318.9636</v>
      </c>
      <c r="L25" s="26">
        <f t="shared" si="5"/>
        <v>22384.91178</v>
      </c>
    </row>
    <row r="26" spans="2:12" ht="12" customHeight="1">
      <c r="B26" s="6" t="s">
        <v>26</v>
      </c>
      <c r="C26" s="28">
        <v>3752.5</v>
      </c>
      <c r="D26" s="4">
        <f t="shared" si="0"/>
        <v>4503</v>
      </c>
      <c r="E26" s="22">
        <v>3573.6492000000003</v>
      </c>
      <c r="F26" s="26">
        <f t="shared" si="3"/>
        <v>3752.3316600000003</v>
      </c>
      <c r="H26" s="6" t="s">
        <v>71</v>
      </c>
      <c r="I26" s="28">
        <v>39515</v>
      </c>
      <c r="J26" s="4">
        <f t="shared" si="4"/>
        <v>47418</v>
      </c>
      <c r="K26" s="22">
        <v>37632.5664</v>
      </c>
      <c r="L26" s="26">
        <f t="shared" si="5"/>
        <v>39514.19472000001</v>
      </c>
    </row>
    <row r="27" spans="2:12" ht="12" customHeight="1">
      <c r="B27" s="6" t="s">
        <v>96</v>
      </c>
      <c r="C27" s="28">
        <v>6070</v>
      </c>
      <c r="D27" s="4">
        <f t="shared" si="0"/>
        <v>7284</v>
      </c>
      <c r="E27" s="22">
        <v>5782.194</v>
      </c>
      <c r="F27" s="26">
        <f t="shared" si="3"/>
        <v>6071.3037</v>
      </c>
      <c r="H27" s="6" t="s">
        <v>37</v>
      </c>
      <c r="I27" s="28">
        <v>32580</v>
      </c>
      <c r="J27" s="4">
        <f t="shared" si="4"/>
        <v>39096</v>
      </c>
      <c r="K27" s="22">
        <v>31029.174000000003</v>
      </c>
      <c r="L27" s="26">
        <f t="shared" si="5"/>
        <v>32580.632700000006</v>
      </c>
    </row>
    <row r="28" spans="2:12" ht="12" customHeight="1">
      <c r="B28" s="6" t="s">
        <v>1</v>
      </c>
      <c r="C28" s="28">
        <v>9475</v>
      </c>
      <c r="D28" s="4">
        <f t="shared" si="0"/>
        <v>11370</v>
      </c>
      <c r="E28" s="22">
        <v>9024.6288</v>
      </c>
      <c r="F28" s="26">
        <f t="shared" si="3"/>
        <v>9475.86024</v>
      </c>
      <c r="H28" s="6" t="s">
        <v>40</v>
      </c>
      <c r="I28" s="28">
        <v>57105</v>
      </c>
      <c r="J28" s="4">
        <f t="shared" si="4"/>
        <v>68526</v>
      </c>
      <c r="K28" s="22">
        <v>54388.81800000001</v>
      </c>
      <c r="L28" s="26">
        <f t="shared" si="5"/>
        <v>57108.25890000001</v>
      </c>
    </row>
    <row r="29" spans="2:12" ht="12" customHeight="1" thickBot="1">
      <c r="B29" s="6" t="s">
        <v>103</v>
      </c>
      <c r="C29" s="28">
        <v>17325</v>
      </c>
      <c r="D29" s="4">
        <f t="shared" si="0"/>
        <v>20790</v>
      </c>
      <c r="E29" s="22">
        <v>16499.366400000003</v>
      </c>
      <c r="F29" s="26">
        <f t="shared" si="3"/>
        <v>17324.334720000003</v>
      </c>
      <c r="H29" s="6" t="s">
        <v>57</v>
      </c>
      <c r="I29" s="28">
        <v>42935</v>
      </c>
      <c r="J29" s="4">
        <f t="shared" si="4"/>
        <v>51522</v>
      </c>
      <c r="K29" s="22">
        <v>40892.187600000005</v>
      </c>
      <c r="L29" s="26">
        <f t="shared" si="5"/>
        <v>42936.79698000001</v>
      </c>
    </row>
    <row r="30" spans="2:12" ht="12" customHeight="1" thickBot="1">
      <c r="B30" s="42" t="s">
        <v>56</v>
      </c>
      <c r="C30" s="43"/>
      <c r="D30" s="4"/>
      <c r="F30" s="26"/>
      <c r="H30" s="6" t="s">
        <v>59</v>
      </c>
      <c r="I30" s="28">
        <v>74830</v>
      </c>
      <c r="J30" s="4">
        <f t="shared" si="4"/>
        <v>89796</v>
      </c>
      <c r="K30" s="22">
        <v>71267.6976</v>
      </c>
      <c r="L30" s="26">
        <f t="shared" si="5"/>
        <v>74831.08248</v>
      </c>
    </row>
    <row r="31" spans="2:12" ht="12" customHeight="1">
      <c r="B31" s="6" t="s">
        <v>99</v>
      </c>
      <c r="C31" s="28">
        <v>2520</v>
      </c>
      <c r="D31" s="4">
        <f t="shared" si="0"/>
        <v>3024</v>
      </c>
      <c r="E31" s="22">
        <v>2401.1988</v>
      </c>
      <c r="F31" s="26">
        <f t="shared" si="3"/>
        <v>2521.25874</v>
      </c>
      <c r="H31" s="6" t="s">
        <v>51</v>
      </c>
      <c r="I31" s="28">
        <v>53745</v>
      </c>
      <c r="J31" s="4">
        <f t="shared" si="4"/>
        <v>64494</v>
      </c>
      <c r="K31" s="22">
        <v>51187.884</v>
      </c>
      <c r="L31" s="26">
        <f t="shared" si="5"/>
        <v>53747.2782</v>
      </c>
    </row>
    <row r="32" spans="2:12" ht="12" customHeight="1" thickBot="1">
      <c r="B32" s="6" t="s">
        <v>11</v>
      </c>
      <c r="C32" s="28">
        <v>3578.5</v>
      </c>
      <c r="D32" s="4">
        <f t="shared" si="0"/>
        <v>4294.2</v>
      </c>
      <c r="E32" s="22">
        <v>3407.6592</v>
      </c>
      <c r="F32" s="26">
        <f t="shared" si="3"/>
        <v>3578.0421600000004</v>
      </c>
      <c r="H32" s="6" t="s">
        <v>53</v>
      </c>
      <c r="I32" s="28">
        <v>94455</v>
      </c>
      <c r="J32" s="4">
        <f t="shared" si="4"/>
        <v>113346</v>
      </c>
      <c r="K32" s="22">
        <v>89956.86480000001</v>
      </c>
      <c r="L32" s="26">
        <f t="shared" si="5"/>
        <v>94454.70804000001</v>
      </c>
    </row>
    <row r="33" spans="2:10" ht="12" customHeight="1" thickBot="1">
      <c r="B33" s="6" t="s">
        <v>14</v>
      </c>
      <c r="C33" s="28">
        <v>5667.5</v>
      </c>
      <c r="D33" s="4">
        <f t="shared" si="0"/>
        <v>6801</v>
      </c>
      <c r="E33" s="22">
        <v>5397.8496000000005</v>
      </c>
      <c r="F33" s="26">
        <f t="shared" si="3"/>
        <v>5667.742080000001</v>
      </c>
      <c r="H33" s="46" t="s">
        <v>78</v>
      </c>
      <c r="I33" s="47"/>
      <c r="J33" s="4"/>
    </row>
    <row r="34" spans="2:12" ht="12" customHeight="1">
      <c r="B34" s="6" t="s">
        <v>17</v>
      </c>
      <c r="C34" s="28">
        <v>3720</v>
      </c>
      <c r="D34" s="4">
        <f t="shared" si="0"/>
        <v>4464</v>
      </c>
      <c r="E34" s="22">
        <v>3541.0716</v>
      </c>
      <c r="F34" s="26">
        <f t="shared" si="3"/>
        <v>3718.1251800000005</v>
      </c>
      <c r="H34" s="5" t="s">
        <v>66</v>
      </c>
      <c r="I34" s="33">
        <v>1430</v>
      </c>
      <c r="J34" s="4">
        <f t="shared" si="4"/>
        <v>1716</v>
      </c>
      <c r="K34" s="22">
        <v>1363.6392</v>
      </c>
      <c r="L34" s="26">
        <f aca="true" t="shared" si="6" ref="L34:L48">PRODUCT(K34*1.05)</f>
        <v>1431.8211600000002</v>
      </c>
    </row>
    <row r="35" spans="2:12" ht="12" customHeight="1">
      <c r="B35" s="6" t="s">
        <v>20</v>
      </c>
      <c r="C35" s="28">
        <v>5220</v>
      </c>
      <c r="D35" s="4">
        <f t="shared" si="0"/>
        <v>6264</v>
      </c>
      <c r="E35" s="22">
        <v>4969.232400000001</v>
      </c>
      <c r="F35" s="26">
        <f t="shared" si="3"/>
        <v>5217.694020000001</v>
      </c>
      <c r="H35" s="5" t="s">
        <v>69</v>
      </c>
      <c r="I35" s="33">
        <v>1925</v>
      </c>
      <c r="J35" s="4">
        <f t="shared" si="4"/>
        <v>2310</v>
      </c>
      <c r="K35" s="22">
        <v>1833.6912000000002</v>
      </c>
      <c r="L35" s="26">
        <f t="shared" si="6"/>
        <v>1925.3757600000004</v>
      </c>
    </row>
    <row r="36" spans="2:12" ht="12" customHeight="1" thickBot="1">
      <c r="B36" s="11" t="s">
        <v>23</v>
      </c>
      <c r="C36" s="28">
        <v>8415</v>
      </c>
      <c r="D36" s="4">
        <f t="shared" si="0"/>
        <v>10098</v>
      </c>
      <c r="E36" s="24">
        <v>8012.796</v>
      </c>
      <c r="F36" s="26">
        <f t="shared" si="3"/>
        <v>8413.435800000001</v>
      </c>
      <c r="H36" s="5" t="s">
        <v>72</v>
      </c>
      <c r="I36" s="33">
        <v>2430</v>
      </c>
      <c r="J36" s="4">
        <f t="shared" si="4"/>
        <v>2916</v>
      </c>
      <c r="K36" s="22">
        <v>2312.046</v>
      </c>
      <c r="L36" s="26">
        <f t="shared" si="6"/>
        <v>2427.6483</v>
      </c>
    </row>
    <row r="37" spans="2:12" ht="12" customHeight="1" thickBot="1">
      <c r="B37" s="44" t="s">
        <v>62</v>
      </c>
      <c r="C37" s="45"/>
      <c r="D37" s="4"/>
      <c r="F37" s="26"/>
      <c r="H37" s="5" t="s">
        <v>27</v>
      </c>
      <c r="I37" s="33">
        <v>3435</v>
      </c>
      <c r="J37" s="4">
        <f t="shared" si="4"/>
        <v>4122</v>
      </c>
      <c r="K37" s="22">
        <v>3270.9467999999997</v>
      </c>
      <c r="L37" s="26">
        <f t="shared" si="6"/>
        <v>3434.49414</v>
      </c>
    </row>
    <row r="38" spans="2:12" ht="12" customHeight="1">
      <c r="B38" s="12" t="s">
        <v>65</v>
      </c>
      <c r="C38" s="28">
        <v>2630</v>
      </c>
      <c r="D38" s="4">
        <f t="shared" si="0"/>
        <v>3156</v>
      </c>
      <c r="E38" s="22">
        <v>2505.492</v>
      </c>
      <c r="F38" s="26">
        <f t="shared" si="3"/>
        <v>2630.7666000000004</v>
      </c>
      <c r="H38" s="5" t="s">
        <v>28</v>
      </c>
      <c r="I38" s="33">
        <v>5495</v>
      </c>
      <c r="J38" s="4">
        <f t="shared" si="4"/>
        <v>6594</v>
      </c>
      <c r="K38" s="22">
        <v>5237.892</v>
      </c>
      <c r="L38" s="26">
        <f t="shared" si="6"/>
        <v>5499.7866</v>
      </c>
    </row>
    <row r="39" spans="2:12" ht="12" customHeight="1">
      <c r="B39" s="12" t="s">
        <v>67</v>
      </c>
      <c r="C39" s="28">
        <v>3225</v>
      </c>
      <c r="D39" s="4">
        <f t="shared" si="0"/>
        <v>3870</v>
      </c>
      <c r="E39" s="22">
        <v>3073.5276</v>
      </c>
      <c r="F39" s="26">
        <f t="shared" si="3"/>
        <v>3227.2039800000002</v>
      </c>
      <c r="H39" s="5" t="s">
        <v>4</v>
      </c>
      <c r="I39" s="33">
        <v>2100</v>
      </c>
      <c r="J39" s="4">
        <f t="shared" si="4"/>
        <v>2520</v>
      </c>
      <c r="K39" s="22">
        <v>2002.836</v>
      </c>
      <c r="L39" s="26">
        <f t="shared" si="6"/>
        <v>2102.9778</v>
      </c>
    </row>
    <row r="40" spans="2:12" ht="12" customHeight="1">
      <c r="B40" s="12" t="s">
        <v>70</v>
      </c>
      <c r="C40" s="28">
        <v>4570</v>
      </c>
      <c r="D40" s="4">
        <f t="shared" si="0"/>
        <v>5484</v>
      </c>
      <c r="E40" s="22">
        <v>4352.7</v>
      </c>
      <c r="F40" s="26">
        <f t="shared" si="3"/>
        <v>4570.335</v>
      </c>
      <c r="H40" s="5" t="s">
        <v>5</v>
      </c>
      <c r="I40" s="33">
        <v>2905</v>
      </c>
      <c r="J40" s="4">
        <f t="shared" si="4"/>
        <v>3486</v>
      </c>
      <c r="K40" s="22">
        <v>2769.0564</v>
      </c>
      <c r="L40" s="26">
        <f t="shared" si="6"/>
        <v>2907.50922</v>
      </c>
    </row>
    <row r="41" spans="2:12" ht="12" customHeight="1">
      <c r="B41" s="12" t="s">
        <v>73</v>
      </c>
      <c r="C41" s="28">
        <v>6940</v>
      </c>
      <c r="D41" s="4">
        <f t="shared" si="0"/>
        <v>8328</v>
      </c>
      <c r="E41" s="22">
        <v>6610.2036</v>
      </c>
      <c r="F41" s="26">
        <f t="shared" si="3"/>
        <v>6940.71378</v>
      </c>
      <c r="H41" s="5" t="s">
        <v>6</v>
      </c>
      <c r="I41" s="33">
        <v>3635</v>
      </c>
      <c r="J41" s="4">
        <f t="shared" si="4"/>
        <v>4362</v>
      </c>
      <c r="K41" s="22">
        <v>3464.1156</v>
      </c>
      <c r="L41" s="26">
        <f t="shared" si="6"/>
        <v>3637.3213800000003</v>
      </c>
    </row>
    <row r="42" spans="2:12" ht="12" customHeight="1">
      <c r="B42" s="12" t="s">
        <v>29</v>
      </c>
      <c r="C42" s="28">
        <v>3550</v>
      </c>
      <c r="D42" s="4">
        <f t="shared" si="0"/>
        <v>4260</v>
      </c>
      <c r="E42" s="22">
        <v>3380.8236</v>
      </c>
      <c r="F42" s="26">
        <f t="shared" si="3"/>
        <v>3549.8647800000003</v>
      </c>
      <c r="H42" s="5" t="s">
        <v>30</v>
      </c>
      <c r="I42" s="33">
        <v>5215</v>
      </c>
      <c r="J42" s="4">
        <f t="shared" si="4"/>
        <v>6258</v>
      </c>
      <c r="K42" s="22">
        <v>4968.189600000001</v>
      </c>
      <c r="L42" s="26">
        <f t="shared" si="6"/>
        <v>5216.599080000001</v>
      </c>
    </row>
    <row r="43" spans="2:12" ht="12" customHeight="1">
      <c r="B43" s="12" t="s">
        <v>31</v>
      </c>
      <c r="C43" s="28">
        <v>4370</v>
      </c>
      <c r="D43" s="4">
        <f t="shared" si="0"/>
        <v>5244</v>
      </c>
      <c r="E43" s="22">
        <v>4162.1448</v>
      </c>
      <c r="F43" s="26">
        <f t="shared" si="3"/>
        <v>4370.25204</v>
      </c>
      <c r="H43" s="5" t="s">
        <v>32</v>
      </c>
      <c r="I43" s="33">
        <v>8355</v>
      </c>
      <c r="J43" s="4">
        <f t="shared" si="4"/>
        <v>10026</v>
      </c>
      <c r="K43" s="22">
        <v>7955.2572</v>
      </c>
      <c r="L43" s="26">
        <f t="shared" si="6"/>
        <v>8353.02006</v>
      </c>
    </row>
    <row r="44" spans="2:12" ht="12" customHeight="1">
      <c r="B44" s="12" t="s">
        <v>33</v>
      </c>
      <c r="C44" s="28">
        <v>6155</v>
      </c>
      <c r="D44" s="4">
        <f t="shared" si="0"/>
        <v>7386</v>
      </c>
      <c r="E44" s="22">
        <v>5859.8496</v>
      </c>
      <c r="F44" s="26">
        <f t="shared" si="3"/>
        <v>6152.842079999999</v>
      </c>
      <c r="H44" s="5" t="s">
        <v>7</v>
      </c>
      <c r="I44" s="33">
        <v>15085</v>
      </c>
      <c r="J44" s="4">
        <f t="shared" si="4"/>
        <v>18102</v>
      </c>
      <c r="K44" s="22">
        <v>14365.058400000002</v>
      </c>
      <c r="L44" s="26">
        <f t="shared" si="6"/>
        <v>15083.311320000003</v>
      </c>
    </row>
    <row r="45" spans="2:12" ht="12" customHeight="1">
      <c r="B45" s="12" t="s">
        <v>34</v>
      </c>
      <c r="C45" s="28">
        <v>9835</v>
      </c>
      <c r="D45" s="4">
        <f t="shared" si="0"/>
        <v>11802</v>
      </c>
      <c r="E45" s="22">
        <v>9367.789200000001</v>
      </c>
      <c r="F45" s="26">
        <f t="shared" si="3"/>
        <v>9836.178660000001</v>
      </c>
      <c r="H45" s="5" t="s">
        <v>60</v>
      </c>
      <c r="I45" s="33">
        <v>1310</v>
      </c>
      <c r="J45" s="4">
        <f t="shared" si="4"/>
        <v>1572</v>
      </c>
      <c r="K45" s="22">
        <v>1248.9972</v>
      </c>
      <c r="L45" s="26">
        <f t="shared" si="6"/>
        <v>1311.44706</v>
      </c>
    </row>
    <row r="46" spans="2:12" ht="12" customHeight="1">
      <c r="B46" s="12" t="s">
        <v>36</v>
      </c>
      <c r="C46" s="28">
        <v>6885</v>
      </c>
      <c r="D46" s="4">
        <f t="shared" si="0"/>
        <v>8262</v>
      </c>
      <c r="E46" s="22">
        <v>3507.7284</v>
      </c>
      <c r="F46" s="26">
        <f t="shared" si="3"/>
        <v>3683.1148200000002</v>
      </c>
      <c r="H46" s="5" t="s">
        <v>61</v>
      </c>
      <c r="I46" s="33">
        <v>1790</v>
      </c>
      <c r="J46" s="4">
        <f t="shared" si="4"/>
        <v>2148</v>
      </c>
      <c r="K46" s="22">
        <v>1704.78</v>
      </c>
      <c r="L46" s="26">
        <f t="shared" si="6"/>
        <v>1790.019</v>
      </c>
    </row>
    <row r="47" spans="2:12" ht="12" customHeight="1">
      <c r="B47" s="12" t="s">
        <v>39</v>
      </c>
      <c r="C47" s="28">
        <v>4550</v>
      </c>
      <c r="D47" s="4">
        <f t="shared" si="0"/>
        <v>5460</v>
      </c>
      <c r="E47" s="22">
        <v>4334.352</v>
      </c>
      <c r="F47" s="26">
        <f t="shared" si="3"/>
        <v>4551.0696</v>
      </c>
      <c r="H47" s="5" t="s">
        <v>63</v>
      </c>
      <c r="I47" s="33">
        <v>3215</v>
      </c>
      <c r="J47" s="4">
        <f t="shared" si="4"/>
        <v>3858</v>
      </c>
      <c r="K47" s="22">
        <v>3064.2348</v>
      </c>
      <c r="L47" s="26">
        <f t="shared" si="6"/>
        <v>3217.4465400000004</v>
      </c>
    </row>
    <row r="48" spans="2:12" ht="12" customHeight="1" thickBot="1">
      <c r="B48" s="12" t="s">
        <v>42</v>
      </c>
      <c r="C48" s="28">
        <v>5700</v>
      </c>
      <c r="D48" s="4">
        <f t="shared" si="0"/>
        <v>6840</v>
      </c>
      <c r="E48" s="22">
        <v>5426.044800000001</v>
      </c>
      <c r="F48" s="26">
        <f t="shared" si="3"/>
        <v>5697.347040000001</v>
      </c>
      <c r="H48" s="5" t="s">
        <v>64</v>
      </c>
      <c r="I48" s="33">
        <v>5160</v>
      </c>
      <c r="J48" s="4">
        <f t="shared" si="4"/>
        <v>6192</v>
      </c>
      <c r="K48" s="22">
        <v>4916.1552</v>
      </c>
      <c r="L48" s="26">
        <f t="shared" si="6"/>
        <v>5161.962960000001</v>
      </c>
    </row>
    <row r="49" spans="2:12" ht="12" customHeight="1" thickBot="1">
      <c r="B49" s="12" t="s">
        <v>44</v>
      </c>
      <c r="C49" s="28">
        <v>8175</v>
      </c>
      <c r="D49" s="4">
        <f t="shared" si="0"/>
        <v>9810</v>
      </c>
      <c r="E49" s="22">
        <v>7784.5284</v>
      </c>
      <c r="F49" s="26">
        <f t="shared" si="3"/>
        <v>8173.75482</v>
      </c>
      <c r="H49" s="35" t="s">
        <v>8</v>
      </c>
      <c r="I49" s="14"/>
      <c r="J49" s="4"/>
      <c r="K49" s="25"/>
      <c r="L49" s="26"/>
    </row>
    <row r="50" spans="2:12" ht="12" customHeight="1">
      <c r="B50" s="12" t="s">
        <v>46</v>
      </c>
      <c r="C50" s="28">
        <v>12775</v>
      </c>
      <c r="D50" s="4">
        <f t="shared" si="0"/>
        <v>15330</v>
      </c>
      <c r="E50" s="22">
        <v>12167.1</v>
      </c>
      <c r="F50" s="26">
        <f t="shared" si="3"/>
        <v>12775.455000000002</v>
      </c>
      <c r="H50" s="15" t="s">
        <v>79</v>
      </c>
      <c r="I50" s="29">
        <v>235</v>
      </c>
      <c r="J50" s="4">
        <f t="shared" si="4"/>
        <v>282</v>
      </c>
      <c r="K50" s="25">
        <v>225</v>
      </c>
      <c r="L50" s="26">
        <f t="shared" si="5"/>
        <v>236.25</v>
      </c>
    </row>
    <row r="51" spans="2:12" ht="12" customHeight="1">
      <c r="B51" s="12" t="s">
        <v>109</v>
      </c>
      <c r="C51" s="28">
        <v>10055</v>
      </c>
      <c r="D51" s="4">
        <f t="shared" si="0"/>
        <v>12066</v>
      </c>
      <c r="E51" s="22">
        <v>9578.8308</v>
      </c>
      <c r="F51" s="26">
        <f t="shared" si="3"/>
        <v>10057.77234</v>
      </c>
      <c r="H51" s="16" t="s">
        <v>80</v>
      </c>
      <c r="I51" s="30">
        <v>295</v>
      </c>
      <c r="J51" s="4">
        <f t="shared" si="4"/>
        <v>354</v>
      </c>
      <c r="K51" s="25">
        <v>280</v>
      </c>
      <c r="L51" s="26">
        <f t="shared" si="5"/>
        <v>294</v>
      </c>
    </row>
    <row r="52" spans="2:12" ht="12" customHeight="1" thickBot="1">
      <c r="B52" s="12" t="s">
        <v>111</v>
      </c>
      <c r="C52" s="28">
        <v>16060</v>
      </c>
      <c r="D52" s="4">
        <f t="shared" si="0"/>
        <v>19272</v>
      </c>
      <c r="E52" s="22">
        <v>15295.0776</v>
      </c>
      <c r="F52" s="26">
        <f t="shared" si="3"/>
        <v>16059.83148</v>
      </c>
      <c r="H52" s="17" t="s">
        <v>81</v>
      </c>
      <c r="I52" s="31">
        <v>515</v>
      </c>
      <c r="J52" s="4">
        <f t="shared" si="4"/>
        <v>618</v>
      </c>
      <c r="K52" s="25">
        <v>490</v>
      </c>
      <c r="L52" s="26">
        <f t="shared" si="5"/>
        <v>514.5</v>
      </c>
    </row>
    <row r="53" spans="2:12" ht="12" customHeight="1" thickBot="1">
      <c r="B53" s="12" t="s">
        <v>112</v>
      </c>
      <c r="C53" s="28">
        <v>2780</v>
      </c>
      <c r="D53" s="4">
        <f t="shared" si="0"/>
        <v>3336</v>
      </c>
      <c r="E53" s="22">
        <v>2648.8704000000002</v>
      </c>
      <c r="F53" s="26">
        <f t="shared" si="3"/>
        <v>2781.3139200000005</v>
      </c>
      <c r="H53" s="34" t="s">
        <v>82</v>
      </c>
      <c r="I53" s="2"/>
      <c r="J53" s="4"/>
      <c r="K53" s="25"/>
      <c r="L53" s="26"/>
    </row>
    <row r="54" spans="2:12" ht="12" customHeight="1">
      <c r="B54" s="12" t="s">
        <v>113</v>
      </c>
      <c r="C54" s="28">
        <v>4005</v>
      </c>
      <c r="D54" s="4">
        <f t="shared" si="0"/>
        <v>4806</v>
      </c>
      <c r="E54" s="22">
        <v>3815.13</v>
      </c>
      <c r="F54" s="26">
        <f t="shared" si="3"/>
        <v>4005.8865</v>
      </c>
      <c r="H54" s="18" t="s">
        <v>83</v>
      </c>
      <c r="I54" s="32">
        <v>70</v>
      </c>
      <c r="J54" s="4">
        <f t="shared" si="4"/>
        <v>84</v>
      </c>
      <c r="K54" s="25">
        <v>68</v>
      </c>
      <c r="L54" s="26">
        <f t="shared" si="5"/>
        <v>71.4</v>
      </c>
    </row>
    <row r="55" spans="2:12" ht="12" customHeight="1" thickBot="1">
      <c r="B55" s="12" t="s">
        <v>58</v>
      </c>
      <c r="C55" s="28">
        <v>6535</v>
      </c>
      <c r="D55" s="4">
        <f t="shared" si="0"/>
        <v>7842</v>
      </c>
      <c r="E55" s="22">
        <v>6226.0836</v>
      </c>
      <c r="F55" s="26">
        <f t="shared" si="3"/>
        <v>6537.38778</v>
      </c>
      <c r="H55" s="19" t="s">
        <v>88</v>
      </c>
      <c r="I55" s="30">
        <v>95</v>
      </c>
      <c r="J55" s="4">
        <f t="shared" si="4"/>
        <v>114</v>
      </c>
      <c r="K55" s="25">
        <v>91</v>
      </c>
      <c r="L55" s="26">
        <f t="shared" si="5"/>
        <v>95.55</v>
      </c>
    </row>
    <row r="56" spans="2:12" ht="12" customHeight="1" thickBot="1">
      <c r="B56" s="12" t="s">
        <v>48</v>
      </c>
      <c r="C56" s="28">
        <v>9690</v>
      </c>
      <c r="D56" s="4">
        <f t="shared" si="0"/>
        <v>11628</v>
      </c>
      <c r="E56" s="22">
        <v>9226.1928</v>
      </c>
      <c r="F56" s="26">
        <f t="shared" si="3"/>
        <v>9687.502440000002</v>
      </c>
      <c r="H56" s="48" t="s">
        <v>47</v>
      </c>
      <c r="I56" s="49"/>
      <c r="J56" s="4"/>
      <c r="K56" s="25"/>
      <c r="L56" s="26"/>
    </row>
    <row r="57" spans="2:12" ht="12" customHeight="1">
      <c r="B57" s="12" t="s">
        <v>49</v>
      </c>
      <c r="C57" s="28">
        <v>15855</v>
      </c>
      <c r="D57" s="4">
        <f t="shared" si="0"/>
        <v>19026</v>
      </c>
      <c r="E57" s="22">
        <v>15102.3048</v>
      </c>
      <c r="F57" s="26">
        <f t="shared" si="3"/>
        <v>15857.42004</v>
      </c>
      <c r="H57" s="7" t="s">
        <v>89</v>
      </c>
      <c r="I57" s="28">
        <v>3460</v>
      </c>
      <c r="J57" s="4">
        <f t="shared" si="4"/>
        <v>4152</v>
      </c>
      <c r="K57" s="20">
        <v>3295.2612</v>
      </c>
      <c r="L57" s="26">
        <f t="shared" si="5"/>
        <v>3460.02426</v>
      </c>
    </row>
    <row r="58" spans="2:12" ht="12" customHeight="1">
      <c r="B58" s="12" t="s">
        <v>2</v>
      </c>
      <c r="C58" s="28">
        <v>23820</v>
      </c>
      <c r="D58" s="4">
        <f t="shared" si="0"/>
        <v>28584</v>
      </c>
      <c r="E58" s="22">
        <v>22684.0152</v>
      </c>
      <c r="F58" s="26">
        <f t="shared" si="3"/>
        <v>23818.21596</v>
      </c>
      <c r="H58" s="7" t="s">
        <v>90</v>
      </c>
      <c r="I58" s="28">
        <v>4805</v>
      </c>
      <c r="J58" s="4">
        <f t="shared" si="4"/>
        <v>5766</v>
      </c>
      <c r="K58" s="20">
        <v>4574.6448</v>
      </c>
      <c r="L58" s="26">
        <f t="shared" si="5"/>
        <v>4803.37704</v>
      </c>
    </row>
    <row r="59" spans="2:12" ht="12" customHeight="1">
      <c r="B59" s="12" t="s">
        <v>50</v>
      </c>
      <c r="C59" s="28">
        <v>42105</v>
      </c>
      <c r="D59" s="4">
        <f t="shared" si="0"/>
        <v>50526</v>
      </c>
      <c r="E59" s="22">
        <v>40099.8708</v>
      </c>
      <c r="F59" s="26">
        <f t="shared" si="3"/>
        <v>42104.86434</v>
      </c>
      <c r="H59" s="7" t="s">
        <v>91</v>
      </c>
      <c r="I59" s="28">
        <v>6710</v>
      </c>
      <c r="J59" s="4">
        <f t="shared" si="4"/>
        <v>8052</v>
      </c>
      <c r="K59" s="20">
        <v>6388.8</v>
      </c>
      <c r="L59" s="26">
        <f t="shared" si="5"/>
        <v>6708.240000000001</v>
      </c>
    </row>
    <row r="60" spans="2:12" ht="12" customHeight="1">
      <c r="B60" s="12" t="s">
        <v>114</v>
      </c>
      <c r="C60" s="28">
        <v>3790</v>
      </c>
      <c r="D60" s="4">
        <f>PRODUCT(C60*1.2)</f>
        <v>4548</v>
      </c>
      <c r="E60" s="22">
        <v>3607.4676</v>
      </c>
      <c r="F60" s="26">
        <f>PRODUCT(E60*1.05)</f>
        <v>3787.84098</v>
      </c>
      <c r="H60" s="7" t="s">
        <v>92</v>
      </c>
      <c r="I60" s="28">
        <v>9105</v>
      </c>
      <c r="J60" s="4">
        <f t="shared" si="4"/>
        <v>10926</v>
      </c>
      <c r="K60" s="20">
        <v>8672.7432</v>
      </c>
      <c r="L60" s="26">
        <f t="shared" si="5"/>
        <v>9106.380360000001</v>
      </c>
    </row>
    <row r="61" spans="2:12" ht="12" customHeight="1">
      <c r="B61" s="12" t="s">
        <v>52</v>
      </c>
      <c r="C61" s="28">
        <v>5545</v>
      </c>
      <c r="D61" s="4">
        <f>PRODUCT(C61*1.2)</f>
        <v>6654</v>
      </c>
      <c r="E61" s="22">
        <v>5279.5248</v>
      </c>
      <c r="F61" s="26">
        <f>PRODUCT(E61*1.05)</f>
        <v>5543.50104</v>
      </c>
      <c r="H61" s="7" t="s">
        <v>93</v>
      </c>
      <c r="I61" s="28">
        <v>14775</v>
      </c>
      <c r="J61" s="4">
        <f t="shared" si="4"/>
        <v>17730</v>
      </c>
      <c r="K61" s="20">
        <v>14070.5268</v>
      </c>
      <c r="L61" s="26">
        <f t="shared" si="5"/>
        <v>14774.05314</v>
      </c>
    </row>
    <row r="62" spans="8:12" ht="12" customHeight="1" thickBot="1">
      <c r="H62" s="8" t="s">
        <v>94</v>
      </c>
      <c r="I62" s="28">
        <v>20980</v>
      </c>
      <c r="J62" s="4">
        <f t="shared" si="4"/>
        <v>25176</v>
      </c>
      <c r="K62" s="21">
        <v>19982.7672</v>
      </c>
      <c r="L62" s="26">
        <f t="shared" si="5"/>
        <v>20981.90556</v>
      </c>
    </row>
    <row r="63" ht="12" customHeight="1"/>
    <row r="64" ht="12" customHeight="1"/>
    <row r="65" spans="2:11" ht="12" customHeight="1">
      <c r="B65" s="40" t="s">
        <v>0</v>
      </c>
      <c r="C65" s="41"/>
      <c r="D65" s="41"/>
      <c r="E65" s="41"/>
      <c r="F65" s="41"/>
      <c r="G65" s="41"/>
      <c r="H65" s="41"/>
      <c r="I65" s="41"/>
      <c r="J65" s="41"/>
      <c r="K65" s="41"/>
    </row>
    <row r="66" spans="2:11" ht="27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</row>
  </sheetData>
  <sheetProtection/>
  <mergeCells count="11">
    <mergeCell ref="H5:I5"/>
    <mergeCell ref="B65:K66"/>
    <mergeCell ref="B30:C30"/>
    <mergeCell ref="B37:C37"/>
    <mergeCell ref="H33:I33"/>
    <mergeCell ref="H56:I56"/>
    <mergeCell ref="B1:K1"/>
    <mergeCell ref="B2:K2"/>
    <mergeCell ref="B13:C13"/>
    <mergeCell ref="B20:C20"/>
    <mergeCell ref="B5:C5"/>
  </mergeCells>
  <printOptions/>
  <pageMargins left="0.75" right="0.75" top="0.57" bottom="0.61" header="0.4" footer="0.5"/>
  <pageSetup horizontalDpi="600" verticalDpi="600" orientation="portrait" paperSize="9" scale="91" r:id="rId3"/>
  <legacyDrawing r:id="rId2"/>
  <oleObjects>
    <oleObject progId="CorelDRAW.Graphic.13" shapeId="7702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2012-07-03T11:40:45Z</dcterms:modified>
  <cp:category/>
  <cp:version/>
  <cp:contentType/>
  <cp:contentStatus/>
</cp:coreProperties>
</file>